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2023年预算申报表" sheetId="1" r:id="rId1"/>
  </sheets>
  <definedNames>
    <definedName name="_xlnm.Print_Titles" localSheetId="0">'2023年预算申报表'!$4:$5</definedName>
  </definedNames>
  <calcPr calcId="144525"/>
</workbook>
</file>

<file path=xl/sharedStrings.xml><?xml version="1.0" encoding="utf-8"?>
<sst xmlns="http://schemas.openxmlformats.org/spreadsheetml/2006/main" count="48" uniqueCount="48">
  <si>
    <t>附件1</t>
  </si>
  <si>
    <t>2023年省级财政专项资金目录清单表</t>
  </si>
  <si>
    <t>单位名称：广东省住房和城乡建设厅</t>
  </si>
  <si>
    <t>单位：万元</t>
  </si>
  <si>
    <t>序号</t>
  </si>
  <si>
    <t>专项资金名称（战略领域名称）</t>
  </si>
  <si>
    <t>财政事权</t>
  </si>
  <si>
    <t>政策任务</t>
  </si>
  <si>
    <t>主要用途</t>
  </si>
  <si>
    <t>绩效目标</t>
  </si>
  <si>
    <t>资金额度</t>
  </si>
  <si>
    <t>审批权限设置</t>
  </si>
  <si>
    <t>备注</t>
  </si>
  <si>
    <t>保留省级审批权</t>
  </si>
  <si>
    <t>下放用款单位</t>
  </si>
  <si>
    <t>下放市县</t>
  </si>
  <si>
    <t>打好污染防治攻坚战</t>
  </si>
  <si>
    <t>加强城市水环境</t>
  </si>
  <si>
    <t>城市水环境治理</t>
  </si>
  <si>
    <t xml:space="preserve">    1.城市排水管网运维：用于省本级工作经费和支持沿海经济带东西两翼和北部生态发展区和江门、肇庆、惠州15个地级市城市排水管网（含污水、雨水、合流制管网）运行维护和城市排水与污水处理相关规划、方案、评估等部门能力建设。
    2.县级城市黑臭水体治理：用于省本级工作经费和奖补沿海经济带东西两翼和北部生态发展区和江门、肇庆20个县级城市黑臭水体治理工作，确保按时间节点完成国家及省要求的县级城市黑臭水体治理任务。
    3.海绵城市建设：用于省本级工作经费以及奖补2022年末评选出来的3个省级海绵城市建设示范城市，帮助推动城市海绵城市建设。</t>
  </si>
  <si>
    <t xml:space="preserve">    1.城市排水管网运维：地级以上城市城市生活污水集中收集率、城市污水处理厂进水BOD浓度2项指标较2022年有所增长。到2023年，全省城市完成城市内涝隐患与排水防涝体系薄弱环节排查，雨水源头减排、排水管网和泵站建设与改造、雨水调蓄设施建设等工程体系建设措施按年度计划逐步实施，日常运维、应急处置、信息化管理等非工程措施有序推进。
    2.县级城市黑臭水体治理：2022年6月底前，县级城市政府要完成建成区黑臭水体排查，9月底前，对排查出来的黑臭水体逐一制定治理方案。到2022年、2023年、2024、2025年，县级城市黑臭水体消除比例分别达40%、60%、80%、90%。
    3.海绵城市建设：示范城市防洪排涝能力及地下空间建设水平有效提升，生态环境有效改善，海绵城市理念得到全面、有效落实。</t>
  </si>
  <si>
    <t>加强固体废物综合管理</t>
  </si>
  <si>
    <t>生活垃圾分类</t>
  </si>
  <si>
    <t>1.奖补沿海经济带东西两翼和北部生态发展区和江门、肇庆、惠州15个地级市开展城市生活垃圾分类工作（包括前端分类宣传动员、投放环节发动督导和投放设施设备新增改建、中端分类收运、末端厨余垃圾处理设施运营等）。
2.补助上述15个市中已建成的城市生活垃圾焚烧厂和已通过无害化等级评价的城市（县城）填埋场项目开展城市生活垃圾无害化处理设施建设运营管理工作（包括生活垃圾处理设施整治和运营以及配套设施建设完善、升级改造等）。
3.用于补助有关地市开展中央环境保护督察整改清单事项，包括生活垃圾焚烧处理设施建设，消除填埋场渗沥液积存量、填埋场地下水水质超标整治等相关工作。
4.省本级工作经费。主要用于完善生活垃圾分类及处理相关技术指引，开展全省生活垃圾分类专项评估、全省生活垃圾处理设施运营指导及无害化等级评价工作。</t>
  </si>
  <si>
    <t>1.加快推进分类体系建设，全省地级以上市城区居民小区分类投放设施覆盖2.3万个以上，城区厨余垃圾分类率较2022年有所提升。
2.2023年，指导监督全省城市生活垃圾处理设施建设、运营、提升改造和管理，补助生活垃圾生活垃圾处理设施建设、运营、提升改造和管理等工作，推动各地逐步完善生活垃圾无害化处理体系，全省城市生活垃圾无害化处理率达到99%以上，改善人居环境。
3.2023年，指导地市完成环保督察要求2023年底积存渗沥液积存整改完成的目标，焚烧处理设施建设及填埋场地下水整治取得阶段性成效。</t>
  </si>
  <si>
    <t>环境监管能力建设</t>
  </si>
  <si>
    <t>城乡建设绿色发展</t>
  </si>
  <si>
    <t xml:space="preserve">    1.950万元用于支持地市用于绿色建筑标识、建筑能耗监测、既有建筑节能改造、超低能耗及近零能耗、可再生能源建筑应用、建筑节能与绿色建筑技术研究、建筑节能与绿色建筑标准制订、碳达峰碳中和等相关工作研究、装配式建筑示范项目等。                                                        2.省本级工作经费250万元，150万元于城乡建设绿色发展和双碳相关工作经费，100万元绿色建筑和装配式信息平台运营费，</t>
  </si>
  <si>
    <t>开展绿色建筑标识评审认定工作，实现新增节能建筑面积超过2亿㎡、新增绿色建筑面积超过1亿㎡，全省城镇新建民用建筑中绿色建筑占比达到80%，促进我省建筑节能与绿色建筑发展水平量质齐升，减少二氧化碳排放、持续节约能源资源。</t>
  </si>
  <si>
    <t>促进区域协调发展</t>
  </si>
  <si>
    <t>住房和城乡建设管理</t>
  </si>
  <si>
    <t>保障性安居工程补助</t>
  </si>
  <si>
    <t xml:space="preserve">    1.下达给20个地市（深圳除外）及所辖市县，加强对城镇保障性安居工程的补贴和奖励支持，统筹用于纳入国家、省城镇棚改、公租房、保障性租赁住房、共有产权住房、租赁补贴等相关支出，改善住房困难家庭的居住条件，满足其居住需求。
    2.省级工作经费：主要用于省本级开展保障性安居工程相关工作。</t>
  </si>
  <si>
    <t>统筹用于纳入国家、省城镇棚改、公租房、保障性租赁住房、共有产权住房、租赁补贴等相关支出，确保2023年完成100%的棚改、公租房、保障性租赁住房、共有产权住房等项目开工，完成100%的租赁补贴发放，保障性安居工程居民满意度≥80%等，支持符合条件的城镇居民保障其基本居住需求，改善其居住条件。</t>
  </si>
  <si>
    <t>城乡建设社区补短板与历史文化保护</t>
  </si>
  <si>
    <t xml:space="preserve">    1.转移支付经费：一是用于历史文化资源数据信息采集。二是支持云浮、韶关、梅州、清远等地的华南研学基地建设。三是支持欠发达地区历史文化名城名镇名村等保护规划编制，历史文化街区风貌品质提升，历史建筑修缮、安全排查及测绘建档，历史文化名城体检评估等。四是支持中央红色交通线等沿线革命遗存修缮。五是支持欠发达地区社区体育公园等设施补短板项目。
    2.省级工作经费：一是用于省本级组织课题研究、调研检查、技术指导、会议培训、宣传、监督和绩效评估等工作经费；二是用于省直管广东省城乡历史文化保护传承体系规划纲要研究项目；三是用于省直管广东省城乡历史文化保护传承体系综合管理平台软件开发及第三方服务项目；四是用于省直管广东省城乡历史文化保护传承体系综合管理平台数据采集治理服务项目</t>
  </si>
  <si>
    <t>充分发挥省级专项资金撬动示范作用，通过重点补助历史文化名城、名镇、名村和街区人居环境改善与历史风貌提升项目及历史文化资源排查、历史建筑测绘建档、加固修缮及活化利用项目，使城乡历史文脉、历史文化资源得到保护与传承。通过支持我省欠发达地区建设社区体育公园，提高体育设施覆盖率、公共服务水平，实现加强构建宜居舒适生活环境，提升城乡社区空间品质。</t>
  </si>
  <si>
    <t>城镇老旧小区改造</t>
  </si>
  <si>
    <t xml:space="preserve">    1.对申报城镇老旧小区改造计划任务的城市中，沿海经济带东西两翼和北部生态发展区和江门、肇庆、惠州15个地级市进行补助。主要用于小区内水电路气等配套基础设施和公共服务设施建设改造，小区内房屋公共区域修缮、建筑节能改造。                          
    2.省级工作经费：主要用于省本级开展城镇老旧小区改造相关工作，开展相关课题研究。</t>
  </si>
  <si>
    <t>通过开展城镇老旧小区改造项目，改造一批雨污管网、停车场、充电桩、电梯等设施，实现小区美化、亮化、绿化等目标，解决部分群众的“急难愁盼”问题，改善不少于10万户老旧小区居民居住环境。</t>
  </si>
  <si>
    <t>城市管理与地下基础设施建设更新改造</t>
  </si>
  <si>
    <t xml:space="preserve">    （一）城市体检：省本级工作经费850万元，用于城市体检技术咨询服务，包括统筹开展第三方城市体检评估和社会满意度调查工作，组织开展城市体检专项研究；开展全省历史文化保护对象及城镇老旧小区改造等重点项目日常巡查及评估等工作。
    （二）信息化建设：主要用于省政务管理决策系统住房和城乡建设专题业务运营项目、省房屋建筑和市政基础设施工程设计文件管理系统开发（二期）项目、广东省城市运行管理服务平台项目（含城市体检系统）、省住房城乡建设厅地下市政基础设施基础信息平台开发和运营（一期）项目、“一网统管”住建专题（二期）项目。             
   （三）燃气管道老化更新改造专项资金： 
    1.保留省级审批权限645万元，主要用于开展城镇燃气安全评估，省级智慧燃气平台建设，燃气安全用气培训宣传教育、督查督导等，其中省级工作经费用于燃气安全用气培训宣传教育、督查督导及课题研究等；
    2.用于居民端安全隐患消除工作，如居民用户的橡胶软管替换成燃气专用金属软管和安全装置加装等；
    3.用于地下燃气管道普查及发现隐患的整治，市县行业主管部门组织对辖区燃气场站及餐饮用户等进行常态化安全隐患排查巡查，提升地市应急处置能力，包括应急演练、应急设施设备等物资的采购等。
</t>
  </si>
  <si>
    <t>一是第三方体检和社会满意度调查评估水平进一步提高，发现问题－整改问题－巩固提升的全过程闭环管控工作机制进一步强化，城市建设管理问题进一步得到解决，历史文化保护对象和老旧小区改造等重点项目推进工作有力。二是启动2个城市管理相关重点信息系统开发建设，为有关工作提供信息化支撑。三是2023年计划消除100万户居民端隐患，降低燃气用户端事故风险；通过奖补加快推动15个地市开展地下燃气管道普查及隐患整治工作，15个地市需对辖区内的燃气场站安全隐患排查四次以上，以及对餐饮用户等进行常态化安全隐患排查巡查，从而进一步巩固全省城镇燃气安全排查整治成效，提升全省城镇燃气安全水平。</t>
  </si>
  <si>
    <t>自建房安全专项整治</t>
  </si>
  <si>
    <t>对全省经营性自建房房屋开展逐一排查，全面获取经营性自建房房屋安全使用信息；完成所有经营性自建房排查摸底，锁定存量；按照“边排查、边鉴定、边整治”的原则，对存在安全隐患的经营性自建房形成工作销项台账；对存在隐患的经营性自建房进行检测鉴定并出具专业报告，对经鉴定须整治的经营性自建房及时采取有效整治措施；为保障自建房安全专项整治工作有效推进，鼓励支持地市开展鉴定及整治工作，对江门、肇庆和惠州等15个地级市按比例给予相应的项目补助。</t>
  </si>
  <si>
    <t>指导和督促江门、肇庆等15个地级市在2023年6月底前基本完成经营性自建房的摸底排查，进一步强化经营性自建房安全监管，扎实有效推进自建房安全专项整治工作，全面消除自建房安全隐患，坚决防范经营性自建房房屋安全事故的发生，切实保障人民群众生命财产安全。</t>
  </si>
  <si>
    <t>合计</t>
  </si>
  <si>
    <t>省级业务主管部门联系人及电话：李海平，83133663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</si>
</sst>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5">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2"/>
      <name val="黑体"/>
      <charset val="134"/>
    </font>
    <font>
      <sz val="20"/>
      <name val="方正小标宋简体"/>
      <charset val="134"/>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theme="1"/>
      <name val="宋体"/>
      <charset val="0"/>
      <scheme val="minor"/>
    </font>
    <font>
      <sz val="11"/>
      <color rgb="FF006100"/>
      <name val="宋体"/>
      <charset val="0"/>
      <scheme val="minor"/>
    </font>
    <font>
      <b/>
      <sz val="13"/>
      <color theme="3"/>
      <name val="宋体"/>
      <charset val="134"/>
      <scheme val="minor"/>
    </font>
    <font>
      <i/>
      <sz val="11"/>
      <color rgb="FF7F7F7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1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9"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2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15" fillId="13" borderId="8"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3"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23" fillId="29" borderId="8" applyNumberFormat="false" applyAlignment="false" applyProtection="false">
      <alignment vertical="center"/>
    </xf>
    <xf numFmtId="0" fontId="22" fillId="13" borderId="12" applyNumberFormat="false" applyAlignment="false" applyProtection="false">
      <alignment vertical="center"/>
    </xf>
    <xf numFmtId="0" fontId="24" fillId="31" borderId="13" applyNumberFormat="false" applyAlignment="false" applyProtection="false">
      <alignment vertical="center"/>
    </xf>
    <xf numFmtId="0" fontId="16" fillId="0" borderId="9" applyNumberFormat="false" applyFill="false" applyAlignment="false" applyProtection="false">
      <alignment vertical="center"/>
    </xf>
    <xf numFmtId="0" fontId="6" fillId="19"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7" borderId="6"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lignment vertical="center"/>
    </xf>
    <xf numFmtId="0" fontId="2" fillId="0" borderId="0" xfId="0" applyFont="true" applyFill="true" applyAlignment="true">
      <alignment horizontal="center" vertical="center" wrapText="true"/>
    </xf>
    <xf numFmtId="0" fontId="1" fillId="0" borderId="0" xfId="0" applyFont="true" applyFill="true" applyAlignment="true">
      <alignment vertical="center" wrapText="true"/>
    </xf>
    <xf numFmtId="0" fontId="2" fillId="0" borderId="0" xfId="0" applyFont="true">
      <alignment vertical="center"/>
    </xf>
    <xf numFmtId="0" fontId="3" fillId="0" borderId="0" xfId="0" applyFont="true">
      <alignment vertical="center"/>
    </xf>
    <xf numFmtId="0" fontId="3" fillId="0" borderId="0" xfId="0" applyFont="true" applyFill="true" applyAlignment="true">
      <alignment vertical="center" wrapText="true"/>
    </xf>
    <xf numFmtId="0" fontId="4" fillId="0" borderId="0" xfId="0" applyFont="true" applyFill="true" applyAlignment="true">
      <alignment vertical="center" wrapText="true"/>
    </xf>
    <xf numFmtId="0" fontId="5"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2"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2" xfId="0" applyFont="true" applyFill="true" applyBorder="true" applyAlignment="true">
      <alignment horizontal="center" vertical="center" wrapText="true"/>
    </xf>
    <xf numFmtId="0" fontId="1" fillId="0" borderId="1" xfId="0" applyFont="true" applyFill="true" applyBorder="true" applyAlignment="true">
      <alignment vertical="center" wrapText="true"/>
    </xf>
    <xf numFmtId="0" fontId="1"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43" fontId="1" fillId="0" borderId="1" xfId="12" applyFont="true" applyFill="true" applyBorder="true" applyAlignment="true">
      <alignment horizontal="right" vertical="center" wrapText="true"/>
    </xf>
    <xf numFmtId="43" fontId="2" fillId="0" borderId="1" xfId="12" applyFont="true" applyFill="true" applyBorder="true" applyAlignment="true">
      <alignment horizontal="right" vertical="center" wrapText="true"/>
    </xf>
    <xf numFmtId="0" fontId="1" fillId="0" borderId="0" xfId="0" applyFont="true" applyFill="true" applyAlignment="true">
      <alignment horizontal="center" vertical="center" wrapText="true"/>
    </xf>
    <xf numFmtId="0" fontId="1" fillId="0" borderId="0" xfId="0" applyFont="true" applyFill="true" applyAlignment="true">
      <alignment horizontal="right" vertical="center" wrapText="true"/>
    </xf>
    <xf numFmtId="0" fontId="2" fillId="0" borderId="5" xfId="0" applyFont="true" applyFill="true" applyBorder="true" applyAlignment="true">
      <alignment horizontal="center" vertical="center" wrapText="true"/>
    </xf>
    <xf numFmtId="43" fontId="2" fillId="0" borderId="1" xfId="12" applyFont="true" applyFill="true" applyBorder="true" applyAlignment="true">
      <alignment vertical="center" wrapText="true"/>
    </xf>
    <xf numFmtId="0" fontId="2" fillId="0" borderId="0" xfId="0" applyFont="true" applyFill="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A15"/>
  <sheetViews>
    <sheetView tabSelected="1" zoomScale="85" zoomScaleNormal="85" workbookViewId="0">
      <pane ySplit="5" topLeftCell="A10" activePane="bottomLeft" state="frozen"/>
      <selection/>
      <selection pane="bottomLeft" activeCell="A1" sqref="$A1:$XFD1048576"/>
    </sheetView>
  </sheetViews>
  <sheetFormatPr defaultColWidth="9" defaultRowHeight="13.5"/>
  <cols>
    <col min="1" max="1" width="5.175" style="5" customWidth="true"/>
    <col min="2" max="2" width="11.3833333333333" style="6" customWidth="true"/>
    <col min="3" max="3" width="17.4916666666667" style="6" customWidth="true"/>
    <col min="4" max="4" width="17.1333333333333" style="6" customWidth="true"/>
    <col min="5" max="5" width="87.6083333333333" style="6" customWidth="true"/>
    <col min="6" max="6" width="67.45" style="6" customWidth="true"/>
    <col min="7" max="7" width="17.1333333333333" style="6" customWidth="true"/>
    <col min="8" max="8" width="15.5333333333333" style="6" customWidth="true"/>
    <col min="9" max="9" width="13.75" style="6" customWidth="true"/>
    <col min="10" max="10" width="16.425" style="6" customWidth="true"/>
    <col min="11" max="11" width="9.25" style="6" hidden="true" customWidth="true"/>
    <col min="12" max="13" width="9" style="6"/>
    <col min="14" max="14" width="10.3833333333333" style="6"/>
    <col min="15" max="235" width="9" style="6"/>
    <col min="236" max="16384" width="9" style="5"/>
  </cols>
  <sheetData>
    <row r="1" ht="15.75" spans="2:2">
      <c r="B1" s="7" t="s">
        <v>0</v>
      </c>
    </row>
    <row r="2" ht="26.25" spans="2:11">
      <c r="B2" s="8" t="s">
        <v>1</v>
      </c>
      <c r="C2" s="8"/>
      <c r="D2" s="8"/>
      <c r="E2" s="8"/>
      <c r="F2" s="8"/>
      <c r="G2" s="8"/>
      <c r="H2" s="8"/>
      <c r="I2" s="8"/>
      <c r="J2" s="8"/>
      <c r="K2" s="8"/>
    </row>
    <row r="3" s="1" customFormat="true" ht="15.75" spans="1:235">
      <c r="A3" s="9" t="s">
        <v>2</v>
      </c>
      <c r="B3" s="9"/>
      <c r="C3" s="9"/>
      <c r="D3" s="9"/>
      <c r="E3" s="9"/>
      <c r="F3" s="9"/>
      <c r="G3" s="9"/>
      <c r="H3" s="9"/>
      <c r="I3" s="9"/>
      <c r="J3" s="19" t="s">
        <v>3</v>
      </c>
      <c r="K3" s="20"/>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row>
    <row r="4" s="2" customFormat="true" ht="43" customHeight="true" spans="1:235">
      <c r="A4" s="10" t="s">
        <v>4</v>
      </c>
      <c r="B4" s="10" t="s">
        <v>5</v>
      </c>
      <c r="C4" s="10" t="s">
        <v>6</v>
      </c>
      <c r="D4" s="10" t="s">
        <v>7</v>
      </c>
      <c r="E4" s="10" t="s">
        <v>8</v>
      </c>
      <c r="F4" s="10" t="s">
        <v>9</v>
      </c>
      <c r="G4" s="10" t="s">
        <v>10</v>
      </c>
      <c r="H4" s="16" t="s">
        <v>11</v>
      </c>
      <c r="I4" s="16"/>
      <c r="J4" s="21"/>
      <c r="K4" s="10" t="s">
        <v>12</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row>
    <row r="5" s="2" customFormat="true" ht="54" customHeight="true" spans="1:235">
      <c r="A5" s="10"/>
      <c r="B5" s="10"/>
      <c r="C5" s="10"/>
      <c r="D5" s="10"/>
      <c r="E5" s="10"/>
      <c r="F5" s="10"/>
      <c r="G5" s="10"/>
      <c r="H5" s="10" t="s">
        <v>13</v>
      </c>
      <c r="I5" s="10" t="s">
        <v>14</v>
      </c>
      <c r="J5" s="10" t="s">
        <v>15</v>
      </c>
      <c r="K5" s="1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row>
    <row r="6" s="2" customFormat="true" ht="408" customHeight="true" spans="1:235">
      <c r="A6" s="11">
        <v>1</v>
      </c>
      <c r="B6" s="11" t="s">
        <v>16</v>
      </c>
      <c r="C6" s="11" t="s">
        <v>17</v>
      </c>
      <c r="D6" s="11" t="s">
        <v>18</v>
      </c>
      <c r="E6" s="12" t="s">
        <v>19</v>
      </c>
      <c r="F6" s="12" t="s">
        <v>20</v>
      </c>
      <c r="G6" s="17">
        <v>27940</v>
      </c>
      <c r="H6" s="17">
        <v>9336</v>
      </c>
      <c r="J6" s="17">
        <v>18604</v>
      </c>
      <c r="K6" s="10"/>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row>
    <row r="7" s="2" customFormat="true" ht="365" customHeight="true" spans="1:235">
      <c r="A7" s="11">
        <v>2</v>
      </c>
      <c r="B7" s="11"/>
      <c r="C7" s="11" t="s">
        <v>21</v>
      </c>
      <c r="D7" s="11" t="s">
        <v>22</v>
      </c>
      <c r="E7" s="12" t="s">
        <v>23</v>
      </c>
      <c r="F7" s="12" t="s">
        <v>24</v>
      </c>
      <c r="G7" s="17">
        <v>15592</v>
      </c>
      <c r="H7" s="17">
        <v>187</v>
      </c>
      <c r="I7" s="18"/>
      <c r="J7" s="17">
        <v>15405</v>
      </c>
      <c r="K7" s="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row>
    <row r="8" s="2" customFormat="true" ht="395" customHeight="true" spans="1:235">
      <c r="A8" s="11"/>
      <c r="B8" s="11"/>
      <c r="C8" s="11" t="s">
        <v>25</v>
      </c>
      <c r="D8" s="12" t="s">
        <v>26</v>
      </c>
      <c r="E8" s="12" t="s">
        <v>27</v>
      </c>
      <c r="F8" s="12" t="s">
        <v>28</v>
      </c>
      <c r="G8" s="17">
        <v>1200</v>
      </c>
      <c r="H8" s="17">
        <v>250</v>
      </c>
      <c r="I8" s="18"/>
      <c r="J8" s="17">
        <v>950</v>
      </c>
      <c r="K8" s="10"/>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row>
    <row r="9" s="3" customFormat="true" ht="265" customHeight="true" spans="1:11">
      <c r="A9" s="10">
        <v>4</v>
      </c>
      <c r="B9" s="13" t="s">
        <v>29</v>
      </c>
      <c r="C9" s="13" t="s">
        <v>30</v>
      </c>
      <c r="D9" s="14" t="s">
        <v>31</v>
      </c>
      <c r="E9" s="14" t="s">
        <v>32</v>
      </c>
      <c r="F9" s="14" t="s">
        <v>33</v>
      </c>
      <c r="G9" s="17">
        <v>54235</v>
      </c>
      <c r="H9" s="17">
        <v>230</v>
      </c>
      <c r="I9" s="17"/>
      <c r="J9" s="17">
        <v>54005</v>
      </c>
      <c r="K9" s="14"/>
    </row>
    <row r="10" s="3" customFormat="true" ht="193" customHeight="true" spans="1:11">
      <c r="A10" s="10">
        <v>5</v>
      </c>
      <c r="B10" s="15"/>
      <c r="C10" s="15"/>
      <c r="D10" s="14" t="s">
        <v>34</v>
      </c>
      <c r="E10" s="14" t="s">
        <v>35</v>
      </c>
      <c r="F10" s="14" t="s">
        <v>36</v>
      </c>
      <c r="G10" s="17">
        <v>4704</v>
      </c>
      <c r="H10" s="17">
        <v>833.5</v>
      </c>
      <c r="I10" s="17"/>
      <c r="J10" s="17">
        <v>3870.5</v>
      </c>
      <c r="K10" s="14"/>
    </row>
    <row r="11" s="3" customFormat="true" ht="102" customHeight="true" spans="1:11">
      <c r="A11" s="10">
        <v>6</v>
      </c>
      <c r="B11" s="15"/>
      <c r="C11" s="15"/>
      <c r="D11" s="14" t="s">
        <v>37</v>
      </c>
      <c r="E11" s="14" t="s">
        <v>38</v>
      </c>
      <c r="F11" s="14" t="s">
        <v>39</v>
      </c>
      <c r="G11" s="17">
        <v>18842</v>
      </c>
      <c r="H11" s="17">
        <v>226</v>
      </c>
      <c r="I11" s="17"/>
      <c r="J11" s="17">
        <v>18616</v>
      </c>
      <c r="K11" s="14"/>
    </row>
    <row r="12" s="3" customFormat="true" ht="267.75" spans="1:11">
      <c r="A12" s="10">
        <v>7</v>
      </c>
      <c r="B12" s="15"/>
      <c r="C12" s="15"/>
      <c r="D12" s="14" t="s">
        <v>40</v>
      </c>
      <c r="E12" s="14" t="s">
        <v>41</v>
      </c>
      <c r="F12" s="14" t="s">
        <v>42</v>
      </c>
      <c r="G12" s="17">
        <f>H12+J12</f>
        <v>5150</v>
      </c>
      <c r="H12" s="17">
        <f>850+1030+645</f>
        <v>2525</v>
      </c>
      <c r="I12" s="17"/>
      <c r="J12" s="17">
        <v>2625</v>
      </c>
      <c r="K12" s="14"/>
    </row>
    <row r="13" s="3" customFormat="true" ht="141" customHeight="true" spans="1:11">
      <c r="A13" s="10">
        <v>8</v>
      </c>
      <c r="B13" s="15"/>
      <c r="C13" s="15"/>
      <c r="D13" s="14" t="s">
        <v>43</v>
      </c>
      <c r="E13" s="14" t="s">
        <v>44</v>
      </c>
      <c r="F13" s="14" t="s">
        <v>45</v>
      </c>
      <c r="G13" s="17">
        <v>3044</v>
      </c>
      <c r="H13" s="17">
        <v>380</v>
      </c>
      <c r="I13" s="17"/>
      <c r="J13" s="17">
        <v>2664</v>
      </c>
      <c r="K13" s="14"/>
    </row>
    <row r="14" s="4" customFormat="true" ht="27" customHeight="true" spans="1:235">
      <c r="A14" s="10" t="s">
        <v>46</v>
      </c>
      <c r="B14" s="10"/>
      <c r="C14" s="10"/>
      <c r="D14" s="10"/>
      <c r="E14" s="10"/>
      <c r="F14" s="10"/>
      <c r="G14" s="18">
        <f>SUM(G6:G13)</f>
        <v>130707</v>
      </c>
      <c r="H14" s="18">
        <f>SUM(H6:H13)</f>
        <v>13967.5</v>
      </c>
      <c r="I14" s="18">
        <f>SUM(I6:I13)</f>
        <v>0</v>
      </c>
      <c r="J14" s="18">
        <f>SUM(J6:J13)</f>
        <v>116739.5</v>
      </c>
      <c r="K14" s="22"/>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row>
    <row r="15" s="1" customFormat="true" ht="15.75" spans="2:235">
      <c r="B15" s="9" t="s">
        <v>47</v>
      </c>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row>
  </sheetData>
  <mergeCells count="17">
    <mergeCell ref="B2:K2"/>
    <mergeCell ref="A3:F3"/>
    <mergeCell ref="J3:K3"/>
    <mergeCell ref="H4:J4"/>
    <mergeCell ref="A14:F14"/>
    <mergeCell ref="B15:J15"/>
    <mergeCell ref="A4:A5"/>
    <mergeCell ref="B4:B5"/>
    <mergeCell ref="B6:B8"/>
    <mergeCell ref="B9:B13"/>
    <mergeCell ref="C4:C5"/>
    <mergeCell ref="C9:C13"/>
    <mergeCell ref="D4:D5"/>
    <mergeCell ref="E4:E5"/>
    <mergeCell ref="F4:F5"/>
    <mergeCell ref="G4:G5"/>
    <mergeCell ref="K4:K5"/>
  </mergeCells>
  <printOptions horizontalCentered="true"/>
  <pageMargins left="0.314583333333333" right="0.196527777777778" top="0.393055555555556" bottom="0.156944444444444" header="0.298611111111111" footer="0.156944444444444"/>
  <pageSetup paperSize="9" scale="6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2023年预算申报表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李哿</dc:creator>
  <cp:lastModifiedBy>szj</cp:lastModifiedBy>
  <dcterms:created xsi:type="dcterms:W3CDTF">2022-07-24T10:38:00Z</dcterms:created>
  <dcterms:modified xsi:type="dcterms:W3CDTF">2022-11-10T11:28:21Z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0211535E12E34FC8AC535D0F8258D9D0</vt:lpwstr>
  </property>
</Properties>
</file>